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armyeitaas.sharepoint-mil.us/teams/AMC-CECOM-AMLC-USAMMA-FORCE_PROJECTION_DIRECTORATE/Shared Documents/MCDM/MCDM REQUESTS/"/>
    </mc:Choice>
  </mc:AlternateContent>
  <xr:revisionPtr revIDLastSave="72" documentId="11_2DA7A54ADFD1B89FF8110BF79978622B017A854D" xr6:coauthVersionLast="47" xr6:coauthVersionMax="47" xr10:uidLastSave="{F9E88367-A70A-4A8B-99BA-5249A85CD69B}"/>
  <bookViews>
    <workbookView xWindow="2775" yWindow="1920" windowWidth="24270" windowHeight="13680" xr2:uid="{00000000-000D-0000-FFFF-FFFF00000000}"/>
  </bookViews>
  <sheets>
    <sheet name="Sheet1" sheetId="1" r:id="rId1"/>
  </sheets>
  <definedNames>
    <definedName name="_xlnm.Print_Area" localSheetId="0">Sheet1!$A$1:$K$17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 s="1"/>
  <c r="F5" i="1" s="1"/>
  <c r="F6" i="1" s="1"/>
  <c r="F7" i="1" s="1"/>
  <c r="F8" i="1" s="1"/>
  <c r="F9" i="1" s="1"/>
  <c r="G2" i="1"/>
  <c r="G9" i="1" l="1"/>
  <c r="I9" i="1" s="1"/>
  <c r="K9" i="1" s="1"/>
  <c r="F10" i="1"/>
  <c r="F11" i="1" s="1"/>
  <c r="F12" i="1" s="1"/>
  <c r="G8" i="1"/>
  <c r="I8" i="1" s="1"/>
  <c r="K8" i="1" s="1"/>
  <c r="G7" i="1"/>
  <c r="I7" i="1" s="1"/>
  <c r="K7" i="1" s="1"/>
  <c r="G6" i="1"/>
  <c r="I6" i="1" s="1"/>
  <c r="K6" i="1" s="1"/>
  <c r="G5" i="1"/>
  <c r="I5" i="1" s="1"/>
  <c r="K5" i="1" s="1"/>
  <c r="G4" i="1"/>
  <c r="I4" i="1" s="1"/>
  <c r="K4" i="1" s="1"/>
  <c r="G3" i="1"/>
  <c r="I3" i="1" s="1"/>
  <c r="K3" i="1" s="1"/>
  <c r="I2" i="1"/>
  <c r="K2" i="1" s="1"/>
  <c r="F13" i="1" l="1"/>
  <c r="G12" i="1"/>
  <c r="I12" i="1" s="1"/>
  <c r="K12" i="1" s="1"/>
  <c r="G11" i="1"/>
  <c r="I11" i="1" s="1"/>
  <c r="K11" i="1" s="1"/>
  <c r="G10" i="1"/>
  <c r="I10" i="1" s="1"/>
  <c r="K10" i="1" s="1"/>
  <c r="F14" i="1" l="1"/>
  <c r="G13" i="1"/>
  <c r="I13" i="1" s="1"/>
  <c r="K13" i="1" s="1"/>
  <c r="F15" i="1" l="1"/>
  <c r="G14" i="1"/>
  <c r="I14" i="1" s="1"/>
  <c r="K14" i="1" s="1"/>
  <c r="G15" i="1" l="1"/>
  <c r="I15" i="1" s="1"/>
  <c r="K15" i="1" s="1"/>
  <c r="F16" i="1"/>
  <c r="G16" i="1" l="1"/>
  <c r="I16" i="1" s="1"/>
  <c r="K16" i="1" s="1"/>
  <c r="F17" i="1"/>
  <c r="G17" i="1" s="1"/>
  <c r="I17" i="1" s="1"/>
  <c r="K17" i="1" s="1"/>
</calcChain>
</file>

<file path=xl/sharedStrings.xml><?xml version="1.0" encoding="utf-8"?>
<sst xmlns="http://schemas.openxmlformats.org/spreadsheetml/2006/main" count="75" uniqueCount="55">
  <si>
    <t>Material Group</t>
  </si>
  <si>
    <t>NIIN</t>
  </si>
  <si>
    <t>Material Description</t>
  </si>
  <si>
    <t xml:space="preserve">Unit Of Issue </t>
  </si>
  <si>
    <t>Component Quantity</t>
  </si>
  <si>
    <t xml:space="preserve">Number of MES </t>
  </si>
  <si>
    <t xml:space="preserve">Required  Quantity  </t>
  </si>
  <si>
    <t xml:space="preserve">On-Hand Quantity </t>
  </si>
  <si>
    <t>Request Quantity</t>
  </si>
  <si>
    <t>Unit Price</t>
  </si>
  <si>
    <t xml:space="preserve">TOTAL </t>
  </si>
  <si>
    <t>6505</t>
  </si>
  <si>
    <t>EA</t>
  </si>
  <si>
    <t>01-612-9939</t>
  </si>
  <si>
    <t>AMYL NITRITE INHALATION AMPULES 12S</t>
  </si>
  <si>
    <t>PG</t>
  </si>
  <si>
    <t>00-926-9083</t>
  </si>
  <si>
    <t>ATROPINE INJECTION AQUEOUS TYPE 0.7ML SYRINGE WITH NEEDLE AUTO INJECTOR</t>
  </si>
  <si>
    <t>01-454-2525</t>
  </si>
  <si>
    <t>ATROPINE SULFATE OPHTHALMIC OINTMENT USP 3.5GM TUBE</t>
  </si>
  <si>
    <t>TU</t>
  </si>
  <si>
    <t>01-274-0951</t>
  </si>
  <si>
    <t>DIAZEPAM INJECTION USP 5MG/ML 2ML SYRINGE-NEEDLE UNIT AUTO INJECTION</t>
  </si>
  <si>
    <t>01-505-3476
01-700-0539</t>
  </si>
  <si>
    <t>DIAZEPAM INJECTION USP 5MG/ML 2ML UNIT 10 PER PACKAGE
DIAZEPAM 5MG/ML INJECTION SYRINGE 2ML C-IV, 10S</t>
  </si>
  <si>
    <t>6840</t>
  </si>
  <si>
    <t>01-358-4336</t>
  </si>
  <si>
    <t>DISINFECTANT CALCIUM HYPOCHLORITE GRANULAR 16 OUNCE BAG</t>
  </si>
  <si>
    <t>BG</t>
  </si>
  <si>
    <t>8415</t>
  </si>
  <si>
    <t>01-033-3517</t>
  </si>
  <si>
    <t>GLOVE SET CHEMICAL PROTECTIVE MENS 1 PAIR SIZE SMALL</t>
  </si>
  <si>
    <t>SE</t>
  </si>
  <si>
    <t>01-033-3518</t>
  </si>
  <si>
    <t>GLOVE SET CHEMICAL PROTECTIVE MENS 1 PAIR SIZE MEDIUM</t>
  </si>
  <si>
    <t>01-033-3519</t>
  </si>
  <si>
    <t>GLOVE SET CHEMICAL PROTECTIVE MENS 1 PAIR SIZE LARGE</t>
  </si>
  <si>
    <t>01-138-2503</t>
  </si>
  <si>
    <t>GLOVES CHEMICAL PROTECTIVE RUBBER LARGE BLACK 14" LENGTH 0.007" THICKNESS</t>
  </si>
  <si>
    <t>PR</t>
  </si>
  <si>
    <t>6665</t>
  </si>
  <si>
    <t>00-050-8529</t>
  </si>
  <si>
    <t>PAPER CHEMICAL AGENT DETECTOR SINGLE SHEET 4"X2.5" 25S</t>
  </si>
  <si>
    <t>BK</t>
  </si>
  <si>
    <t>01-125-3248</t>
  </si>
  <si>
    <t>01-507-5074</t>
  </si>
  <si>
    <t>RSDL 22.5GM CARTON OF 20 WALLETS OF 3 POUCHES 60S</t>
  </si>
  <si>
    <t>01-605-2283</t>
  </si>
  <si>
    <t>SODIUM NITRITE INJECTION USP 3% 30MG PER ML SINGLE DOSE GLASS VIAL 10ML</t>
  </si>
  <si>
    <t>VI</t>
  </si>
  <si>
    <t>01-533-4417</t>
  </si>
  <si>
    <t>SODIUM THIOSULFATE INJECTION USP 250MG/ML 50ML SINGLE DOSE VIAL</t>
  </si>
  <si>
    <t>01-538-2871
01-543-6562</t>
  </si>
  <si>
    <t>ALBUTEROL SULFATE INHALATION AEROSOL WITH HFA 90MCG WITH ADAP 6.7GM 200 ACTUATIONS
ALBUTEROL SULFATE HFA INHALATION AEROSOL PROAIR 90MCG WITH ADAPTER</t>
  </si>
  <si>
    <r>
      <t xml:space="preserve">PRALIDOXIME CHLORIDE FOR INJECTION 300MG/ML 2ML AUTOMATIC INJECTOR </t>
    </r>
    <r>
      <rPr>
        <b/>
        <sz val="12"/>
        <rFont val="Arial"/>
        <family val="2"/>
      </rPr>
      <t>(Not Available)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</si>
</sst>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trike/>
      <sz val="12"/>
      <name val="Arial"/>
      <family val="2"/>
    </font>
    <font>
      <b/>
      <strike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A969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5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6" borderId="1" xfId="1" applyNumberFormat="1" applyFont="1" applyFill="1" applyBorder="1" applyAlignment="1">
      <alignment horizontal="center" vertical="center" wrapText="1"/>
    </xf>
    <xf numFmtId="0" fontId="6" fillId="6" borderId="1" xfId="1" applyNumberFormat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zoomScaleNormal="100" workbookViewId="0">
      <selection activeCell="F3" sqref="F3"/>
    </sheetView>
  </sheetViews>
  <sheetFormatPr defaultRowHeight="12.75" x14ac:dyDescent="0.2"/>
  <cols>
    <col min="1" max="1" width="11.7109375" style="1" customWidth="1"/>
    <col min="2" max="2" width="15.140625" style="1" customWidth="1"/>
    <col min="3" max="3" width="106.140625" style="1" customWidth="1"/>
    <col min="4" max="4" width="9.140625" style="1" customWidth="1"/>
    <col min="5" max="5" width="16.42578125" style="1" customWidth="1"/>
    <col min="6" max="6" width="15.140625" style="1" customWidth="1"/>
    <col min="7" max="7" width="13.140625" style="2" customWidth="1"/>
    <col min="8" max="8" width="12.42578125" style="1" customWidth="1"/>
    <col min="9" max="9" width="12.140625" style="1" bestFit="1" customWidth="1"/>
    <col min="10" max="10" width="11.5703125" hidden="1" customWidth="1"/>
    <col min="11" max="11" width="13.5703125" hidden="1" customWidth="1"/>
  </cols>
  <sheetData>
    <row r="1" spans="1:11" s="9" customFormat="1" ht="69" customHeight="1" x14ac:dyDescent="0.2">
      <c r="A1" s="6" t="s">
        <v>0</v>
      </c>
      <c r="B1" s="6" t="s">
        <v>1</v>
      </c>
      <c r="C1" s="12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7" t="s">
        <v>7</v>
      </c>
      <c r="I1" s="7" t="s">
        <v>8</v>
      </c>
      <c r="J1" s="6" t="s">
        <v>9</v>
      </c>
      <c r="K1" s="12" t="s">
        <v>10</v>
      </c>
    </row>
    <row r="2" spans="1:11" s="3" customFormat="1" ht="39.950000000000003" customHeight="1" x14ac:dyDescent="0.2">
      <c r="A2" s="20" t="s">
        <v>11</v>
      </c>
      <c r="B2" s="14" t="s">
        <v>52</v>
      </c>
      <c r="C2" s="15" t="s">
        <v>53</v>
      </c>
      <c r="D2" s="4" t="s">
        <v>12</v>
      </c>
      <c r="E2" s="13">
        <v>10</v>
      </c>
      <c r="F2" s="21">
        <v>0</v>
      </c>
      <c r="G2" s="23">
        <f t="shared" ref="G2:G11" si="0">SUM(E2*F2)</f>
        <v>0</v>
      </c>
      <c r="H2" s="10">
        <v>0</v>
      </c>
      <c r="I2" s="25">
        <f>SUM(G2-H2)</f>
        <v>0</v>
      </c>
      <c r="J2" s="11">
        <v>96.25</v>
      </c>
      <c r="K2" s="11">
        <f>SUM(I2*J2)</f>
        <v>0</v>
      </c>
    </row>
    <row r="3" spans="1:11" s="3" customFormat="1" ht="39.950000000000003" customHeight="1" x14ac:dyDescent="0.2">
      <c r="A3" s="4" t="s">
        <v>11</v>
      </c>
      <c r="B3" s="4" t="s">
        <v>13</v>
      </c>
      <c r="C3" s="5" t="s">
        <v>14</v>
      </c>
      <c r="D3" s="4" t="s">
        <v>15</v>
      </c>
      <c r="E3" s="13">
        <v>2</v>
      </c>
      <c r="F3" s="21">
        <f>F2</f>
        <v>0</v>
      </c>
      <c r="G3" s="23">
        <f t="shared" si="0"/>
        <v>0</v>
      </c>
      <c r="H3" s="10">
        <v>0</v>
      </c>
      <c r="I3" s="25">
        <f t="shared" ref="I3:I17" si="1">SUM(G3-H3)</f>
        <v>0</v>
      </c>
      <c r="J3" s="11">
        <v>28.13</v>
      </c>
      <c r="K3" s="11">
        <f t="shared" ref="K3:K17" si="2">SUM(I3*J3)</f>
        <v>0</v>
      </c>
    </row>
    <row r="4" spans="1:11" s="3" customFormat="1" ht="39.950000000000003" customHeight="1" x14ac:dyDescent="0.2">
      <c r="A4" s="4" t="s">
        <v>11</v>
      </c>
      <c r="B4" s="4" t="s">
        <v>16</v>
      </c>
      <c r="C4" s="5" t="s">
        <v>17</v>
      </c>
      <c r="D4" s="4" t="s">
        <v>12</v>
      </c>
      <c r="E4" s="13">
        <v>300</v>
      </c>
      <c r="F4" s="21">
        <f t="shared" ref="F4:F17" si="3">F3</f>
        <v>0</v>
      </c>
      <c r="G4" s="23">
        <f t="shared" si="0"/>
        <v>0</v>
      </c>
      <c r="H4" s="10">
        <v>0</v>
      </c>
      <c r="I4" s="25">
        <f t="shared" si="1"/>
        <v>0</v>
      </c>
      <c r="J4" s="11">
        <v>10.68</v>
      </c>
      <c r="K4" s="11">
        <f t="shared" si="2"/>
        <v>0</v>
      </c>
    </row>
    <row r="5" spans="1:11" s="3" customFormat="1" ht="39.950000000000003" customHeight="1" x14ac:dyDescent="0.2">
      <c r="A5" s="4" t="s">
        <v>11</v>
      </c>
      <c r="B5" s="4" t="s">
        <v>18</v>
      </c>
      <c r="C5" s="5" t="s">
        <v>19</v>
      </c>
      <c r="D5" s="4" t="s">
        <v>20</v>
      </c>
      <c r="E5" s="13">
        <v>24</v>
      </c>
      <c r="F5" s="21">
        <f t="shared" si="3"/>
        <v>0</v>
      </c>
      <c r="G5" s="23">
        <f t="shared" si="0"/>
        <v>0</v>
      </c>
      <c r="H5" s="10">
        <v>0</v>
      </c>
      <c r="I5" s="25">
        <f t="shared" si="1"/>
        <v>0</v>
      </c>
      <c r="J5" s="11">
        <v>23.75</v>
      </c>
      <c r="K5" s="11">
        <f t="shared" si="2"/>
        <v>0</v>
      </c>
    </row>
    <row r="6" spans="1:11" s="3" customFormat="1" ht="39.950000000000003" customHeight="1" x14ac:dyDescent="0.2">
      <c r="A6" s="4" t="s">
        <v>11</v>
      </c>
      <c r="B6" s="4" t="s">
        <v>21</v>
      </c>
      <c r="C6" s="5" t="s">
        <v>22</v>
      </c>
      <c r="D6" s="4" t="s">
        <v>12</v>
      </c>
      <c r="E6" s="13">
        <v>200</v>
      </c>
      <c r="F6" s="21">
        <f t="shared" si="3"/>
        <v>0</v>
      </c>
      <c r="G6" s="23">
        <f t="shared" si="0"/>
        <v>0</v>
      </c>
      <c r="H6" s="10">
        <v>0</v>
      </c>
      <c r="I6" s="25">
        <f t="shared" si="1"/>
        <v>0</v>
      </c>
      <c r="J6" s="11">
        <v>17.36</v>
      </c>
      <c r="K6" s="11">
        <f t="shared" si="2"/>
        <v>0</v>
      </c>
    </row>
    <row r="7" spans="1:11" s="3" customFormat="1" ht="39.950000000000003" customHeight="1" x14ac:dyDescent="0.2">
      <c r="A7" s="4" t="s">
        <v>11</v>
      </c>
      <c r="B7" s="14" t="s">
        <v>23</v>
      </c>
      <c r="C7" s="15" t="s">
        <v>24</v>
      </c>
      <c r="D7" s="4" t="s">
        <v>15</v>
      </c>
      <c r="E7" s="13">
        <v>20</v>
      </c>
      <c r="F7" s="21">
        <f t="shared" si="3"/>
        <v>0</v>
      </c>
      <c r="G7" s="23">
        <f t="shared" si="0"/>
        <v>0</v>
      </c>
      <c r="H7" s="10">
        <v>0</v>
      </c>
      <c r="I7" s="25">
        <f t="shared" si="1"/>
        <v>0</v>
      </c>
      <c r="J7" s="11">
        <v>371.02</v>
      </c>
      <c r="K7" s="11">
        <f t="shared" si="2"/>
        <v>0</v>
      </c>
    </row>
    <row r="8" spans="1:11" s="3" customFormat="1" ht="39.950000000000003" customHeight="1" x14ac:dyDescent="0.2">
      <c r="A8" s="4" t="s">
        <v>25</v>
      </c>
      <c r="B8" s="4" t="s">
        <v>26</v>
      </c>
      <c r="C8" s="5" t="s">
        <v>27</v>
      </c>
      <c r="D8" s="4" t="s">
        <v>28</v>
      </c>
      <c r="E8" s="13">
        <v>25</v>
      </c>
      <c r="F8" s="21">
        <f t="shared" si="3"/>
        <v>0</v>
      </c>
      <c r="G8" s="23">
        <f t="shared" si="0"/>
        <v>0</v>
      </c>
      <c r="H8" s="10">
        <v>0</v>
      </c>
      <c r="I8" s="25">
        <f t="shared" si="1"/>
        <v>0</v>
      </c>
      <c r="J8" s="11">
        <v>4.1399999999999997</v>
      </c>
      <c r="K8" s="11">
        <f t="shared" si="2"/>
        <v>0</v>
      </c>
    </row>
    <row r="9" spans="1:11" s="3" customFormat="1" ht="39.950000000000003" customHeight="1" x14ac:dyDescent="0.2">
      <c r="A9" s="4" t="s">
        <v>29</v>
      </c>
      <c r="B9" s="4" t="s">
        <v>30</v>
      </c>
      <c r="C9" s="5" t="s">
        <v>31</v>
      </c>
      <c r="D9" s="4" t="s">
        <v>32</v>
      </c>
      <c r="E9" s="13">
        <v>6</v>
      </c>
      <c r="F9" s="21">
        <f t="shared" si="3"/>
        <v>0</v>
      </c>
      <c r="G9" s="23">
        <f>SUM(E9*F9)</f>
        <v>0</v>
      </c>
      <c r="H9" s="10">
        <v>0</v>
      </c>
      <c r="I9" s="25">
        <f t="shared" si="1"/>
        <v>0</v>
      </c>
      <c r="J9" s="11">
        <v>28.02</v>
      </c>
      <c r="K9" s="11">
        <f t="shared" si="2"/>
        <v>0</v>
      </c>
    </row>
    <row r="10" spans="1:11" s="3" customFormat="1" ht="39.950000000000003" customHeight="1" x14ac:dyDescent="0.2">
      <c r="A10" s="4" t="s">
        <v>29</v>
      </c>
      <c r="B10" s="4" t="s">
        <v>33</v>
      </c>
      <c r="C10" s="5" t="s">
        <v>34</v>
      </c>
      <c r="D10" s="4" t="s">
        <v>32</v>
      </c>
      <c r="E10" s="13">
        <v>10</v>
      </c>
      <c r="F10" s="21">
        <f t="shared" si="3"/>
        <v>0</v>
      </c>
      <c r="G10" s="23">
        <f>SUM(E10*F10)</f>
        <v>0</v>
      </c>
      <c r="H10" s="10">
        <v>0</v>
      </c>
      <c r="I10" s="25">
        <f t="shared" si="1"/>
        <v>0</v>
      </c>
      <c r="J10" s="11">
        <v>28.02</v>
      </c>
      <c r="K10" s="11">
        <f t="shared" si="2"/>
        <v>0</v>
      </c>
    </row>
    <row r="11" spans="1:11" s="3" customFormat="1" ht="39.950000000000003" customHeight="1" x14ac:dyDescent="0.2">
      <c r="A11" s="4" t="s">
        <v>29</v>
      </c>
      <c r="B11" s="4" t="s">
        <v>35</v>
      </c>
      <c r="C11" s="5" t="s">
        <v>36</v>
      </c>
      <c r="D11" s="4" t="s">
        <v>32</v>
      </c>
      <c r="E11" s="13">
        <v>6</v>
      </c>
      <c r="F11" s="21">
        <f t="shared" si="3"/>
        <v>0</v>
      </c>
      <c r="G11" s="23">
        <f t="shared" si="0"/>
        <v>0</v>
      </c>
      <c r="H11" s="10">
        <v>0</v>
      </c>
      <c r="I11" s="25">
        <f t="shared" si="1"/>
        <v>0</v>
      </c>
      <c r="J11" s="11">
        <v>28.02</v>
      </c>
      <c r="K11" s="11">
        <f t="shared" si="2"/>
        <v>0</v>
      </c>
    </row>
    <row r="12" spans="1:11" s="3" customFormat="1" ht="39.950000000000003" customHeight="1" x14ac:dyDescent="0.2">
      <c r="A12" s="4" t="s">
        <v>29</v>
      </c>
      <c r="B12" s="4" t="s">
        <v>37</v>
      </c>
      <c r="C12" s="5" t="s">
        <v>38</v>
      </c>
      <c r="D12" s="4" t="s">
        <v>39</v>
      </c>
      <c r="E12" s="13">
        <v>8</v>
      </c>
      <c r="F12" s="21">
        <f t="shared" si="3"/>
        <v>0</v>
      </c>
      <c r="G12" s="23">
        <f t="shared" ref="G12:G17" si="4">SUM(E12*F12)</f>
        <v>0</v>
      </c>
      <c r="H12" s="10">
        <v>0</v>
      </c>
      <c r="I12" s="25">
        <f t="shared" si="1"/>
        <v>0</v>
      </c>
      <c r="J12" s="11">
        <v>19.690000000000001</v>
      </c>
      <c r="K12" s="11">
        <f t="shared" si="2"/>
        <v>0</v>
      </c>
    </row>
    <row r="13" spans="1:11" s="3" customFormat="1" ht="39.950000000000003" customHeight="1" x14ac:dyDescent="0.2">
      <c r="A13" s="4" t="s">
        <v>40</v>
      </c>
      <c r="B13" s="4" t="s">
        <v>41</v>
      </c>
      <c r="C13" s="5" t="s">
        <v>42</v>
      </c>
      <c r="D13" s="4" t="s">
        <v>43</v>
      </c>
      <c r="E13" s="13">
        <v>6</v>
      </c>
      <c r="F13" s="21">
        <f t="shared" si="3"/>
        <v>0</v>
      </c>
      <c r="G13" s="23">
        <f t="shared" si="4"/>
        <v>0</v>
      </c>
      <c r="H13" s="10">
        <v>0</v>
      </c>
      <c r="I13" s="25">
        <f t="shared" si="1"/>
        <v>0</v>
      </c>
      <c r="J13" s="11">
        <v>1.24</v>
      </c>
      <c r="K13" s="11">
        <f t="shared" si="2"/>
        <v>0</v>
      </c>
    </row>
    <row r="14" spans="1:11" s="3" customFormat="1" ht="39.950000000000003" customHeight="1" x14ac:dyDescent="0.2">
      <c r="A14" s="16" t="s">
        <v>11</v>
      </c>
      <c r="B14" s="16" t="s">
        <v>44</v>
      </c>
      <c r="C14" s="17" t="s">
        <v>54</v>
      </c>
      <c r="D14" s="16" t="s">
        <v>12</v>
      </c>
      <c r="E14" s="18">
        <v>120</v>
      </c>
      <c r="F14" s="22">
        <f t="shared" si="3"/>
        <v>0</v>
      </c>
      <c r="G14" s="24">
        <f t="shared" si="4"/>
        <v>0</v>
      </c>
      <c r="H14" s="19">
        <v>0</v>
      </c>
      <c r="I14" s="26">
        <f t="shared" si="1"/>
        <v>0</v>
      </c>
      <c r="J14" s="11">
        <v>17.45</v>
      </c>
      <c r="K14" s="11">
        <f t="shared" si="2"/>
        <v>0</v>
      </c>
    </row>
    <row r="15" spans="1:11" s="3" customFormat="1" ht="39.950000000000003" customHeight="1" x14ac:dyDescent="0.2">
      <c r="A15" s="4" t="s">
        <v>11</v>
      </c>
      <c r="B15" s="4" t="s">
        <v>45</v>
      </c>
      <c r="C15" s="5" t="s">
        <v>46</v>
      </c>
      <c r="D15" s="4" t="s">
        <v>15</v>
      </c>
      <c r="E15" s="13">
        <v>2</v>
      </c>
      <c r="F15" s="21">
        <f t="shared" si="3"/>
        <v>0</v>
      </c>
      <c r="G15" s="23">
        <f t="shared" si="4"/>
        <v>0</v>
      </c>
      <c r="H15" s="10">
        <v>0</v>
      </c>
      <c r="I15" s="25">
        <f t="shared" si="1"/>
        <v>0</v>
      </c>
      <c r="J15" s="11">
        <v>1532.96</v>
      </c>
      <c r="K15" s="11">
        <f t="shared" si="2"/>
        <v>0</v>
      </c>
    </row>
    <row r="16" spans="1:11" s="3" customFormat="1" ht="39.950000000000003" customHeight="1" x14ac:dyDescent="0.2">
      <c r="A16" s="4" t="s">
        <v>11</v>
      </c>
      <c r="B16" s="4" t="s">
        <v>47</v>
      </c>
      <c r="C16" s="5" t="s">
        <v>48</v>
      </c>
      <c r="D16" s="4" t="s">
        <v>49</v>
      </c>
      <c r="E16" s="13">
        <v>60</v>
      </c>
      <c r="F16" s="21">
        <f t="shared" si="3"/>
        <v>0</v>
      </c>
      <c r="G16" s="23">
        <f t="shared" si="4"/>
        <v>0</v>
      </c>
      <c r="H16" s="10">
        <v>0</v>
      </c>
      <c r="I16" s="25">
        <f t="shared" si="1"/>
        <v>0</v>
      </c>
      <c r="J16" s="11">
        <v>81.97</v>
      </c>
      <c r="K16" s="11">
        <f t="shared" si="2"/>
        <v>0</v>
      </c>
    </row>
    <row r="17" spans="1:11" s="3" customFormat="1" ht="39.950000000000003" customHeight="1" x14ac:dyDescent="0.2">
      <c r="A17" s="4" t="s">
        <v>11</v>
      </c>
      <c r="B17" s="4" t="s">
        <v>50</v>
      </c>
      <c r="C17" s="5" t="s">
        <v>51</v>
      </c>
      <c r="D17" s="4" t="s">
        <v>49</v>
      </c>
      <c r="E17" s="13">
        <v>60</v>
      </c>
      <c r="F17" s="21">
        <f t="shared" si="3"/>
        <v>0</v>
      </c>
      <c r="G17" s="23">
        <f t="shared" si="4"/>
        <v>0</v>
      </c>
      <c r="H17" s="10">
        <v>0</v>
      </c>
      <c r="I17" s="25">
        <f t="shared" si="1"/>
        <v>0</v>
      </c>
      <c r="J17" s="11">
        <v>88.78</v>
      </c>
      <c r="K17" s="11">
        <f t="shared" si="2"/>
        <v>0</v>
      </c>
    </row>
  </sheetData>
  <phoneticPr fontId="0" type="noConversion"/>
  <pageMargins left="0.25" right="0.25" top="0.75" bottom="0.75" header="0.3" footer="0.3"/>
  <pageSetup scale="64" fitToHeight="0" orientation="landscape" r:id="rId1"/>
  <headerFooter alignWithMargins="0">
    <oddHeader xml:space="preserve">&amp;C&amp;"Arial,Bold"&amp;14MCDM FOR NEW  MES 
258C COMBINATION CHEMICAL AGENT PATIENT TREATMENT AND DECONTAMINATION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33fc49-3339-4531-8895-cee7bd229291">
      <Terms xmlns="http://schemas.microsoft.com/office/infopath/2007/PartnerControls"/>
    </lcf76f155ced4ddcb4097134ff3c332f>
    <TaxCatchAll xmlns="c93905bf-b08c-430b-8630-76f4d352397a" xsi:nil="true"/>
    <Date xmlns="4233fc49-3339-4531-8895-cee7bd22929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DDA97709D05344805E34443243448B" ma:contentTypeVersion="14" ma:contentTypeDescription="Create a new document." ma:contentTypeScope="" ma:versionID="b21c96a114df98252cbd22df84324dc8">
  <xsd:schema xmlns:xsd="http://www.w3.org/2001/XMLSchema" xmlns:xs="http://www.w3.org/2001/XMLSchema" xmlns:p="http://schemas.microsoft.com/office/2006/metadata/properties" xmlns:ns2="4233fc49-3339-4531-8895-cee7bd229291" xmlns:ns3="c93905bf-b08c-430b-8630-76f4d352397a" targetNamespace="http://schemas.microsoft.com/office/2006/metadata/properties" ma:root="true" ma:fieldsID="ea6ba7e050db7f4950105dc4f8bc9140" ns2:_="" ns3:_="">
    <xsd:import namespace="4233fc49-3339-4531-8895-cee7bd229291"/>
    <xsd:import namespace="c93905bf-b08c-430b-8630-76f4d35239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3fc49-3339-4531-8895-cee7bd229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Date" ma:index="21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905bf-b08c-430b-8630-76f4d35239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b4d57cc-aa7b-4242-ba2d-282be7de93c7}" ma:internalName="TaxCatchAll" ma:showField="CatchAllData" ma:web="c93905bf-b08c-430b-8630-76f4d35239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47007C-6B96-453C-A00F-B15DDC3CFF7C}">
  <ds:schemaRefs>
    <ds:schemaRef ds:uri="http://schemas.microsoft.com/office/2006/metadata/properties"/>
    <ds:schemaRef ds:uri="http://schemas.microsoft.com/office/infopath/2007/PartnerControls"/>
    <ds:schemaRef ds:uri="4233fc49-3339-4531-8895-cee7bd229291"/>
    <ds:schemaRef ds:uri="c93905bf-b08c-430b-8630-76f4d352397a"/>
  </ds:schemaRefs>
</ds:datastoreItem>
</file>

<file path=customXml/itemProps2.xml><?xml version="1.0" encoding="utf-8"?>
<ds:datastoreItem xmlns:ds="http://schemas.openxmlformats.org/officeDocument/2006/customXml" ds:itemID="{CAE11E53-1407-409C-95C3-ED1631744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33fc49-3339-4531-8895-cee7bd229291"/>
    <ds:schemaRef ds:uri="c93905bf-b08c-430b-8630-76f4d35239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511D0C-570F-4778-A722-EE9E15F75B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Bertulaitis, Peter E CIV USARMY USAMMA (USA)</cp:lastModifiedBy>
  <cp:revision>1</cp:revision>
  <cp:lastPrinted>2023-03-16T13:49:46Z</cp:lastPrinted>
  <dcterms:created xsi:type="dcterms:W3CDTF">2019-04-08T14:20:56Z</dcterms:created>
  <dcterms:modified xsi:type="dcterms:W3CDTF">2023-04-04T16:40:26Z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0x010100E4DDA97709D05344805E34443243448B</vt:lpwstr>
  </property>
  <property fmtid="{D5CDD505-2E9C-101B-9397-08002B2CF9AE}" pid="3" name="MediaServiceImageTags">
    <vt:lpwstr/>
  </property>
</Properties>
</file>